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720" windowHeight="7523" activeTab="1"/>
  </bookViews>
  <sheets>
    <sheet name="Case 1" sheetId="1" r:id="rId1"/>
    <sheet name="Sheet1" sheetId="2" r:id="rId2"/>
  </sheets>
  <calcPr calcId="145621" concurrentCalc="0"/>
</workbook>
</file>

<file path=xl/calcChain.xml><?xml version="1.0" encoding="utf-8"?>
<calcChain xmlns="http://schemas.openxmlformats.org/spreadsheetml/2006/main">
  <c r="E15" i="1" l="1"/>
  <c r="M9" i="1"/>
  <c r="L9" i="1"/>
  <c r="L11" i="1"/>
  <c r="H18" i="1"/>
  <c r="H16" i="1"/>
  <c r="H13" i="1"/>
  <c r="H11" i="1"/>
  <c r="H10" i="1"/>
  <c r="H8" i="1"/>
  <c r="H7" i="1"/>
  <c r="H4" i="1"/>
  <c r="D24" i="1"/>
  <c r="D23" i="1"/>
  <c r="D22" i="1"/>
  <c r="D21" i="1"/>
  <c r="D20" i="1"/>
  <c r="D19" i="1"/>
  <c r="H20" i="1"/>
</calcChain>
</file>

<file path=xl/sharedStrings.xml><?xml version="1.0" encoding="utf-8"?>
<sst xmlns="http://schemas.openxmlformats.org/spreadsheetml/2006/main" count="68" uniqueCount="35">
  <si>
    <t>Capital Investment to Improve Yield</t>
  </si>
  <si>
    <t>Model Inputs</t>
  </si>
  <si>
    <t>Lifetime of Tool</t>
  </si>
  <si>
    <t>Number of months</t>
  </si>
  <si>
    <t>MARR (compounded monthly)</t>
  </si>
  <si>
    <t>Capital Investment</t>
  </si>
  <si>
    <t>Average Yield</t>
  </si>
  <si>
    <t>Monthly expenses</t>
  </si>
  <si>
    <t>Microprocessors/wafer</t>
  </si>
  <si>
    <t>Added Profit/month</t>
  </si>
  <si>
    <t>Wafers/hour</t>
  </si>
  <si>
    <t>MARR/month</t>
  </si>
  <si>
    <t>hours/wk</t>
  </si>
  <si>
    <t>weeks/yr</t>
  </si>
  <si>
    <t>PV of monthly expenses</t>
  </si>
  <si>
    <t>months/yr</t>
  </si>
  <si>
    <t>PV of monthly profits</t>
  </si>
  <si>
    <t>Average utilization</t>
  </si>
  <si>
    <t>Cost per Wafer</t>
  </si>
  <si>
    <t>PW of Project</t>
  </si>
  <si>
    <t>Microprocessor Selling Price</t>
  </si>
  <si>
    <t>Increase in Production</t>
  </si>
  <si>
    <t>PW of Costs</t>
  </si>
  <si>
    <t>Model Outputs</t>
  </si>
  <si>
    <t>PW of Revenues</t>
  </si>
  <si>
    <t># of Microprocessors To Breakeven</t>
  </si>
  <si>
    <t># of microprocessors based (yld&amp;wafers)</t>
  </si>
  <si>
    <t>Difference to B.E.</t>
  </si>
  <si>
    <t>weeks/month</t>
  </si>
  <si>
    <t>Average wafers/week</t>
  </si>
  <si>
    <t>X ($/Wafer)</t>
  </si>
  <si>
    <t>New Output/wafer</t>
  </si>
  <si>
    <t>Additional Profit/wafer</t>
  </si>
  <si>
    <t>X</t>
  </si>
  <si>
    <t>Break 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</si>
</sst>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2060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4" borderId="0" xfId="0" applyFill="1"/>
    <xf numFmtId="9" fontId="0" fillId="4" borderId="0" xfId="0" applyNumberFormat="1" applyFill="1"/>
    <xf numFmtId="164" fontId="0" fillId="4" borderId="0" xfId="1" applyNumberFormat="1" applyFont="1" applyFill="1"/>
    <xf numFmtId="8" fontId="0" fillId="0" borderId="0" xfId="0" applyNumberFormat="1"/>
    <xf numFmtId="164" fontId="0" fillId="4" borderId="0" xfId="0" applyNumberFormat="1" applyFill="1"/>
    <xf numFmtId="1" fontId="0" fillId="4" borderId="0" xfId="0" applyNumberFormat="1" applyFill="1"/>
    <xf numFmtId="164" fontId="0" fillId="5" borderId="0" xfId="0" applyNumberFormat="1" applyFill="1"/>
    <xf numFmtId="165" fontId="0" fillId="4" borderId="0" xfId="1" applyNumberFormat="1" applyFont="1" applyFill="1"/>
    <xf numFmtId="164" fontId="4" fillId="3" borderId="0" xfId="3" applyNumberFormat="1"/>
    <xf numFmtId="0" fontId="0" fillId="0" borderId="0" xfId="0" applyFill="1"/>
    <xf numFmtId="9" fontId="0" fillId="0" borderId="0" xfId="0" applyNumberFormat="1" applyFill="1"/>
    <xf numFmtId="164" fontId="2" fillId="2" borderId="0" xfId="2" applyNumberFormat="1"/>
    <xf numFmtId="0" fontId="0" fillId="0" borderId="0" xfId="0" quotePrefix="1"/>
    <xf numFmtId="0" fontId="0" fillId="6" borderId="0" xfId="0" applyFill="1"/>
    <xf numFmtId="0" fontId="2" fillId="0" borderId="0" xfId="2" applyFill="1"/>
    <xf numFmtId="0" fontId="2" fillId="2" borderId="0" xfId="2"/>
    <xf numFmtId="0" fontId="0" fillId="0" borderId="0" xfId="0" quotePrefix="1" applyFill="1"/>
    <xf numFmtId="166" fontId="2" fillId="2" borderId="0" xfId="2" applyNumberFormat="1"/>
    <xf numFmtId="2" fontId="0" fillId="0" borderId="0" xfId="0" applyNumberFormat="1"/>
    <xf numFmtId="0" fontId="0" fillId="0" borderId="0" xfId="0" applyAlignment="1">
      <alignment horizontal="right"/>
    </xf>
    <xf numFmtId="44" fontId="0" fillId="7" borderId="0" xfId="0" applyNumberFormat="1" applyFill="1"/>
    <xf numFmtId="0" fontId="0" fillId="7" borderId="0" xfId="0" applyFill="1"/>
    <xf numFmtId="164" fontId="2" fillId="7" borderId="0" xfId="2" applyNumberFormat="1" applyFill="1"/>
    <xf numFmtId="165" fontId="0" fillId="6" borderId="0" xfId="0" applyNumberFormat="1" applyFill="1"/>
    <xf numFmtId="10" fontId="0" fillId="0" borderId="0" xfId="4" applyNumberFormat="1" applyFont="1"/>
    <xf numFmtId="9" fontId="0" fillId="0" borderId="0" xfId="0" applyNumberFormat="1"/>
    <xf numFmtId="165" fontId="0" fillId="0" borderId="0" xfId="0" applyNumberFormat="1"/>
    <xf numFmtId="0" fontId="5" fillId="4" borderId="0" xfId="0" applyFont="1" applyFill="1" applyAlignment="1">
      <alignment horizontal="left" vertical="center" readingOrder="1"/>
    </xf>
    <xf numFmtId="0" fontId="3" fillId="0" borderId="0" xfId="0" applyFont="1" applyAlignment="1">
      <alignment horizontal="left"/>
    </xf>
  </cellXfs>
  <cellStyles count="5">
    <cellStyle name="Accent3" xfId="3" builtinId="37"/>
    <cellStyle name="Currency" xfId="1" builtinId="4"/>
    <cellStyle name="Good" xfId="2" builtinId="26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XFD1048576"/>
    </sheetView>
  </sheetViews>
  <sheetFormatPr defaultRowHeight="14.25" x14ac:dyDescent="0.45"/>
  <cols>
    <col min="2" max="2" width="6.3984375" customWidth="1"/>
    <col min="3" max="3" width="38.59765625" customWidth="1"/>
    <col min="4" max="4" width="11.265625" bestFit="1" customWidth="1"/>
    <col min="7" max="7" width="22.3984375" customWidth="1"/>
    <col min="8" max="8" width="16" bestFit="1" customWidth="1"/>
    <col min="9" max="10" width="2" bestFit="1" customWidth="1"/>
  </cols>
  <sheetData>
    <row r="1" spans="1:13" ht="23.25" x14ac:dyDescent="0.25">
      <c r="A1" s="28" t="s">
        <v>0</v>
      </c>
      <c r="B1" s="28"/>
      <c r="C1" s="28"/>
    </row>
    <row r="3" spans="1:13" ht="15" x14ac:dyDescent="0.25">
      <c r="B3" s="29" t="s">
        <v>1</v>
      </c>
      <c r="C3" s="29"/>
      <c r="L3" t="s">
        <v>33</v>
      </c>
    </row>
    <row r="4" spans="1:13" ht="15" x14ac:dyDescent="0.25">
      <c r="C4" t="s">
        <v>2</v>
      </c>
      <c r="D4" s="1">
        <v>5</v>
      </c>
      <c r="G4" t="s">
        <v>3</v>
      </c>
      <c r="H4" s="1">
        <f>D4*D11</f>
        <v>60</v>
      </c>
      <c r="L4" s="14">
        <v>2</v>
      </c>
    </row>
    <row r="5" spans="1:13" ht="15" x14ac:dyDescent="0.25">
      <c r="C5" t="s">
        <v>4</v>
      </c>
      <c r="D5" s="2">
        <v>0.12</v>
      </c>
      <c r="G5" t="s">
        <v>5</v>
      </c>
      <c r="H5" s="3">
        <v>250000</v>
      </c>
      <c r="J5" s="4"/>
      <c r="L5">
        <v>3</v>
      </c>
    </row>
    <row r="6" spans="1:13" ht="15" x14ac:dyDescent="0.25">
      <c r="C6" t="s">
        <v>6</v>
      </c>
      <c r="D6" s="2">
        <v>0.75</v>
      </c>
      <c r="G6" t="s">
        <v>7</v>
      </c>
      <c r="H6" s="5">
        <v>25000</v>
      </c>
      <c r="L6">
        <v>6</v>
      </c>
    </row>
    <row r="7" spans="1:13" ht="15" x14ac:dyDescent="0.25">
      <c r="C7" t="s">
        <v>8</v>
      </c>
      <c r="D7" s="1">
        <v>100</v>
      </c>
      <c r="G7" t="s">
        <v>9</v>
      </c>
      <c r="H7" s="6">
        <f>D24*D22*D21</f>
        <v>873599.99999999988</v>
      </c>
      <c r="L7">
        <v>12</v>
      </c>
    </row>
    <row r="8" spans="1:13" ht="15" x14ac:dyDescent="0.25">
      <c r="C8" t="s">
        <v>10</v>
      </c>
      <c r="D8" s="1">
        <v>10</v>
      </c>
      <c r="G8" t="s">
        <v>11</v>
      </c>
      <c r="H8" s="1">
        <f>D5/D11</f>
        <v>0.01</v>
      </c>
    </row>
    <row r="9" spans="1:13" ht="15" x14ac:dyDescent="0.25">
      <c r="C9" t="s">
        <v>12</v>
      </c>
      <c r="D9" s="1">
        <v>168</v>
      </c>
      <c r="L9">
        <f>L5*L4+L6</f>
        <v>12</v>
      </c>
      <c r="M9">
        <f>L7</f>
        <v>12</v>
      </c>
    </row>
    <row r="10" spans="1:13" ht="15" x14ac:dyDescent="0.25">
      <c r="C10" t="s">
        <v>13</v>
      </c>
      <c r="D10" s="1">
        <v>52</v>
      </c>
      <c r="G10" t="s">
        <v>14</v>
      </c>
      <c r="H10" s="7">
        <f>-PV(H8,H4,H6)</f>
        <v>1123875.9601556009</v>
      </c>
    </row>
    <row r="11" spans="1:13" ht="15" x14ac:dyDescent="0.25">
      <c r="C11" t="s">
        <v>15</v>
      </c>
      <c r="D11" s="1">
        <v>12</v>
      </c>
      <c r="G11" t="s">
        <v>16</v>
      </c>
      <c r="H11" s="7">
        <f>-PV(H8,H4,H7)</f>
        <v>39272721.551677316</v>
      </c>
      <c r="L11" s="22">
        <f>L9-M9</f>
        <v>0</v>
      </c>
    </row>
    <row r="12" spans="1:13" ht="15" x14ac:dyDescent="0.25">
      <c r="C12" t="s">
        <v>17</v>
      </c>
      <c r="D12" s="2">
        <v>0.8</v>
      </c>
    </row>
    <row r="13" spans="1:13" ht="15" x14ac:dyDescent="0.25">
      <c r="C13" t="s">
        <v>18</v>
      </c>
      <c r="D13" s="8">
        <v>5000</v>
      </c>
      <c r="G13" t="s">
        <v>19</v>
      </c>
      <c r="H13" s="9">
        <f>H11-H10</f>
        <v>38148845.591521718</v>
      </c>
      <c r="I13" s="4"/>
      <c r="J13" s="4"/>
    </row>
    <row r="14" spans="1:13" ht="15" x14ac:dyDescent="0.25">
      <c r="C14" t="s">
        <v>20</v>
      </c>
      <c r="D14" s="8">
        <v>100</v>
      </c>
    </row>
    <row r="15" spans="1:13" ht="15" x14ac:dyDescent="0.25">
      <c r="C15" t="s">
        <v>21</v>
      </c>
      <c r="D15" s="2">
        <v>0.02</v>
      </c>
      <c r="E15" s="25">
        <f>D15*H22/D24</f>
        <v>6.9965915570571074E-4</v>
      </c>
      <c r="H15" s="4"/>
    </row>
    <row r="16" spans="1:13" s="10" customFormat="1" ht="15" x14ac:dyDescent="0.25">
      <c r="D16" s="11"/>
      <c r="G16" t="s">
        <v>22</v>
      </c>
      <c r="H16" s="12">
        <f>H10+H5</f>
        <v>1373875.9601556009</v>
      </c>
      <c r="I16"/>
      <c r="J16"/>
    </row>
    <row r="17" spans="2:10" s="10" customFormat="1" ht="15" x14ac:dyDescent="0.25">
      <c r="D17" s="11"/>
      <c r="G17"/>
      <c r="H17" s="13"/>
      <c r="I17"/>
      <c r="J17"/>
    </row>
    <row r="18" spans="2:10" ht="15" x14ac:dyDescent="0.25">
      <c r="B18" s="29" t="s">
        <v>23</v>
      </c>
      <c r="C18" s="29"/>
      <c r="G18" t="s">
        <v>24</v>
      </c>
      <c r="H18" s="12">
        <f>-PV(H8,H4,D21*D22*H22)</f>
        <v>1373875.9601556009</v>
      </c>
    </row>
    <row r="19" spans="2:10" ht="15" x14ac:dyDescent="0.25">
      <c r="C19" t="s">
        <v>25</v>
      </c>
      <c r="D19" s="14">
        <f>D13/D14</f>
        <v>50</v>
      </c>
      <c r="G19" s="10"/>
      <c r="H19" s="15"/>
      <c r="I19" s="10"/>
      <c r="J19" s="10"/>
    </row>
    <row r="20" spans="2:10" ht="15" x14ac:dyDescent="0.25">
      <c r="C20" t="s">
        <v>26</v>
      </c>
      <c r="D20" s="16">
        <f>D7*D6</f>
        <v>75</v>
      </c>
      <c r="G20" s="10" t="s">
        <v>27</v>
      </c>
      <c r="H20" s="23">
        <f>H16-H18</f>
        <v>0</v>
      </c>
      <c r="I20" s="17"/>
      <c r="J20" s="10"/>
    </row>
    <row r="21" spans="2:10" ht="15" x14ac:dyDescent="0.25">
      <c r="C21" t="s">
        <v>28</v>
      </c>
      <c r="D21" s="18">
        <f>D10/D11</f>
        <v>4.333333333333333</v>
      </c>
      <c r="H21" s="19"/>
    </row>
    <row r="22" spans="2:10" x14ac:dyDescent="0.45">
      <c r="C22" t="s">
        <v>29</v>
      </c>
      <c r="D22" s="16">
        <f>D8*D9*D12</f>
        <v>1344</v>
      </c>
      <c r="G22" s="20" t="s">
        <v>30</v>
      </c>
      <c r="H22" s="24">
        <v>5.2474436677928304</v>
      </c>
    </row>
    <row r="23" spans="2:10" x14ac:dyDescent="0.45">
      <c r="C23" t="s">
        <v>31</v>
      </c>
      <c r="D23" s="16">
        <f>D20*(1+D15)</f>
        <v>76.5</v>
      </c>
    </row>
    <row r="24" spans="2:10" x14ac:dyDescent="0.45">
      <c r="C24" t="s">
        <v>32</v>
      </c>
      <c r="D24" s="21">
        <f>(D23-D20)*D14</f>
        <v>150</v>
      </c>
    </row>
  </sheetData>
  <mergeCells count="3">
    <mergeCell ref="A1:C1"/>
    <mergeCell ref="B3:C3"/>
    <mergeCell ref="B18:C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E15" sqref="E15"/>
    </sheetView>
  </sheetViews>
  <sheetFormatPr defaultRowHeight="14.25" x14ac:dyDescent="0.45"/>
  <cols>
    <col min="2" max="2" width="6.3984375" customWidth="1"/>
    <col min="3" max="3" width="38.59765625" customWidth="1"/>
    <col min="4" max="4" width="11.265625" bestFit="1" customWidth="1"/>
    <col min="5" max="5" width="13.73046875" bestFit="1" customWidth="1"/>
    <col min="6" max="6" width="13.1328125" bestFit="1" customWidth="1"/>
    <col min="7" max="7" width="22.3984375" customWidth="1"/>
    <col min="8" max="8" width="16" bestFit="1" customWidth="1"/>
    <col min="9" max="10" width="2" bestFit="1" customWidth="1"/>
  </cols>
  <sheetData>
    <row r="1" spans="1:14" ht="22.5" x14ac:dyDescent="0.55000000000000004">
      <c r="A1" s="28" t="s">
        <v>0</v>
      </c>
      <c r="B1" s="28"/>
      <c r="C1" s="28"/>
    </row>
    <row r="2" spans="1:14" x14ac:dyDescent="0.45">
      <c r="L2" s="10"/>
      <c r="M2" s="10"/>
      <c r="N2" s="10"/>
    </row>
    <row r="3" spans="1:14" ht="14.45" x14ac:dyDescent="0.55000000000000004">
      <c r="B3" s="29" t="s">
        <v>1</v>
      </c>
      <c r="C3" s="29"/>
      <c r="L3" s="10"/>
      <c r="M3" s="10"/>
      <c r="N3" s="10"/>
    </row>
    <row r="4" spans="1:14" ht="14.45" x14ac:dyDescent="0.55000000000000004">
      <c r="C4" t="s">
        <v>2</v>
      </c>
      <c r="D4" s="1"/>
      <c r="G4" t="s">
        <v>3</v>
      </c>
      <c r="H4" s="1"/>
      <c r="L4" s="10"/>
      <c r="M4" s="10"/>
      <c r="N4" s="10"/>
    </row>
    <row r="5" spans="1:14" ht="14.45" x14ac:dyDescent="0.55000000000000004">
      <c r="C5" t="s">
        <v>4</v>
      </c>
      <c r="D5" s="2"/>
      <c r="G5" t="s">
        <v>5</v>
      </c>
      <c r="H5" s="3"/>
      <c r="J5" s="4"/>
      <c r="L5" s="10"/>
      <c r="M5" s="10"/>
      <c r="N5" s="10"/>
    </row>
    <row r="6" spans="1:14" ht="14.45" x14ac:dyDescent="0.55000000000000004">
      <c r="C6" t="s">
        <v>6</v>
      </c>
      <c r="D6" s="2"/>
      <c r="G6" t="s">
        <v>7</v>
      </c>
      <c r="H6" s="5"/>
      <c r="L6" s="10"/>
      <c r="M6" s="10"/>
      <c r="N6" s="10"/>
    </row>
    <row r="7" spans="1:14" ht="14.45" x14ac:dyDescent="0.55000000000000004">
      <c r="C7" t="s">
        <v>8</v>
      </c>
      <c r="D7" s="1"/>
      <c r="G7" t="s">
        <v>9</v>
      </c>
      <c r="H7" s="6"/>
      <c r="L7" s="10"/>
      <c r="M7" s="10"/>
      <c r="N7" s="10"/>
    </row>
    <row r="8" spans="1:14" ht="14.45" x14ac:dyDescent="0.55000000000000004">
      <c r="C8" t="s">
        <v>10</v>
      </c>
      <c r="D8" s="1"/>
      <c r="G8" t="s">
        <v>11</v>
      </c>
      <c r="H8" s="1"/>
      <c r="L8" s="10"/>
      <c r="M8" s="10"/>
      <c r="N8" s="10"/>
    </row>
    <row r="9" spans="1:14" ht="14.45" x14ac:dyDescent="0.55000000000000004">
      <c r="C9" t="s">
        <v>12</v>
      </c>
      <c r="D9" s="1"/>
      <c r="L9" s="10"/>
      <c r="M9" s="10"/>
      <c r="N9" s="10"/>
    </row>
    <row r="10" spans="1:14" ht="14.45" x14ac:dyDescent="0.55000000000000004">
      <c r="C10" t="s">
        <v>13</v>
      </c>
      <c r="D10" s="1"/>
      <c r="G10" t="s">
        <v>14</v>
      </c>
      <c r="H10" s="7"/>
      <c r="L10" s="10"/>
      <c r="M10" s="10"/>
      <c r="N10" s="10"/>
    </row>
    <row r="11" spans="1:14" ht="14.45" x14ac:dyDescent="0.55000000000000004">
      <c r="C11" t="s">
        <v>15</v>
      </c>
      <c r="D11" s="1"/>
      <c r="G11" t="s">
        <v>16</v>
      </c>
      <c r="H11" s="7"/>
      <c r="L11" s="10"/>
      <c r="M11" s="10"/>
      <c r="N11" s="10"/>
    </row>
    <row r="12" spans="1:14" ht="14.45" x14ac:dyDescent="0.55000000000000004">
      <c r="C12" t="s">
        <v>17</v>
      </c>
      <c r="D12" s="2"/>
      <c r="L12" s="10"/>
      <c r="M12" s="10"/>
      <c r="N12" s="10"/>
    </row>
    <row r="13" spans="1:14" ht="14.45" x14ac:dyDescent="0.55000000000000004">
      <c r="C13" t="s">
        <v>18</v>
      </c>
      <c r="D13" s="8"/>
      <c r="G13" t="s">
        <v>19</v>
      </c>
      <c r="H13" s="9"/>
      <c r="I13" s="4"/>
      <c r="J13" s="4"/>
      <c r="L13" s="10"/>
      <c r="M13" s="10"/>
      <c r="N13" s="10"/>
    </row>
    <row r="14" spans="1:14" ht="14.45" x14ac:dyDescent="0.55000000000000004">
      <c r="C14" t="s">
        <v>20</v>
      </c>
      <c r="D14" s="8"/>
    </row>
    <row r="15" spans="1:14" ht="14.45" x14ac:dyDescent="0.55000000000000004">
      <c r="C15" t="s">
        <v>21</v>
      </c>
      <c r="D15" s="2"/>
      <c r="E15" s="25"/>
      <c r="H15" s="4"/>
    </row>
    <row r="16" spans="1:14" s="10" customFormat="1" ht="14.45" x14ac:dyDescent="0.55000000000000004">
      <c r="D16" s="11"/>
      <c r="G16" t="s">
        <v>22</v>
      </c>
      <c r="H16" s="12"/>
      <c r="I16"/>
      <c r="J16"/>
    </row>
    <row r="17" spans="2:11" s="10" customFormat="1" ht="14.45" x14ac:dyDescent="0.55000000000000004">
      <c r="D17" s="11"/>
      <c r="G17"/>
      <c r="H17" s="13"/>
      <c r="I17"/>
      <c r="J17"/>
    </row>
    <row r="18" spans="2:11" ht="14.45" x14ac:dyDescent="0.55000000000000004">
      <c r="B18" s="29" t="s">
        <v>23</v>
      </c>
      <c r="C18" s="29"/>
      <c r="G18" t="s">
        <v>24</v>
      </c>
      <c r="H18" s="12"/>
    </row>
    <row r="19" spans="2:11" ht="14.45" x14ac:dyDescent="0.55000000000000004">
      <c r="C19" t="s">
        <v>25</v>
      </c>
      <c r="D19" s="14"/>
      <c r="G19" s="10"/>
      <c r="H19" s="15"/>
      <c r="I19" s="10"/>
      <c r="J19" s="10"/>
    </row>
    <row r="20" spans="2:11" ht="14.45" x14ac:dyDescent="0.55000000000000004">
      <c r="C20" t="s">
        <v>26</v>
      </c>
      <c r="D20" s="16"/>
      <c r="G20" s="10" t="s">
        <v>27</v>
      </c>
      <c r="H20" s="23"/>
      <c r="I20" s="17"/>
      <c r="J20" s="10"/>
      <c r="K20" t="s">
        <v>34</v>
      </c>
    </row>
    <row r="21" spans="2:11" ht="14.45" x14ac:dyDescent="0.55000000000000004">
      <c r="C21" t="s">
        <v>28</v>
      </c>
      <c r="D21" s="18"/>
      <c r="H21" s="19"/>
    </row>
    <row r="22" spans="2:11" ht="14.45" x14ac:dyDescent="0.55000000000000004">
      <c r="C22" t="s">
        <v>29</v>
      </c>
      <c r="D22" s="16"/>
      <c r="G22" s="20" t="s">
        <v>30</v>
      </c>
      <c r="H22" s="24"/>
    </row>
    <row r="23" spans="2:11" ht="14.45" x14ac:dyDescent="0.55000000000000004">
      <c r="C23" t="s">
        <v>31</v>
      </c>
      <c r="D23" s="16"/>
    </row>
    <row r="24" spans="2:11" ht="14.45" x14ac:dyDescent="0.55000000000000004">
      <c r="C24" t="s">
        <v>32</v>
      </c>
      <c r="D24" s="21"/>
    </row>
    <row r="29" spans="2:11" ht="14.45" x14ac:dyDescent="0.55000000000000004"/>
    <row r="30" spans="2:11" ht="14.45" x14ac:dyDescent="0.55000000000000004">
      <c r="D30" s="26"/>
      <c r="E30" s="27"/>
      <c r="F30" s="27"/>
    </row>
    <row r="31" spans="2:11" ht="14.45" x14ac:dyDescent="0.55000000000000004">
      <c r="D31" s="26"/>
      <c r="E31" s="27"/>
      <c r="F31" s="27"/>
    </row>
    <row r="32" spans="2:11" x14ac:dyDescent="0.45">
      <c r="D32" s="26"/>
      <c r="E32" s="27"/>
      <c r="F32" s="27"/>
    </row>
  </sheetData>
  <mergeCells count="3">
    <mergeCell ref="A1:C1"/>
    <mergeCell ref="B3:C3"/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Case 1</vt:lpstr>
      <vt:lpstr>Sheet1</vt:lpstr>
    </vt:vector>
  </TitlesOfParts>
  <Company>GWU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Ekundayo Shittu</cp:lastModifiedBy>
  <dcterms:created xsi:type="dcterms:W3CDTF">2015-07-02T13:00:07Z</dcterms:created>
  <dcterms:modified xsi:type="dcterms:W3CDTF">2016-06-08T11:40:59Z</dcterms:modified>
</cp:coreProperties>
</file>